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F7" i="1"/>
  <c r="F6" i="1"/>
  <c r="F5" i="1"/>
  <c r="B4" i="1"/>
  <c r="B20" i="1" s="1"/>
  <c r="D38" i="1" l="1"/>
  <c r="F27" i="1"/>
  <c r="F9" i="1"/>
  <c r="F4" i="1"/>
  <c r="C20" i="1"/>
  <c r="C38" i="1" s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<sst xmlns="http://schemas.openxmlformats.org/spreadsheetml/2006/main" count="36" uniqueCount="26">
  <si>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</si>
  <si>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</si>
  <si>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</si>
  <si>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</si>
  <si>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</si>
  <si>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</si>
  <si>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</si>
  <si>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</si>
  <si>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</si>
  <si>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</si>
  <si>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</si>
  <si>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</si>
  <si>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</si>
  <si>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</si>
  <si>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</si>
  <si>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</si>
  <si>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</si>
  <si>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</si>
  <si>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</si>
  <si>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</si>
  <si>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</si>
  <si>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</si>
  <si>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</si>
  <si>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</si>
  <si>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JUNTA DE AGUA POTABLE Y ALCANTARILLADO DE COMONFORT, GTO.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</si>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</sst>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8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8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1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628650</xdr:colOff>
      <xdr:row>52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3" t="s">
        <v>24</v>
      </c>
      <c r="B1" s="24"/>
      <c r="C1" s="24"/>
      <c r="D1" s="24"/>
      <c r="E1" s="24"/>
      <c r="F1" s="25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f>+B5+B6+B7</f>
        <v>-1351638.95</v>
      </c>
      <c r="C4" s="18"/>
      <c r="D4" s="18"/>
      <c r="E4" s="18"/>
      <c r="F4" s="14">
        <f>+B4</f>
        <v>-1351638.95</v>
      </c>
    </row>
    <row r="5" spans="1:6" x14ac:dyDescent="0.2">
      <c r="A5" s="10" t="s">
        <v>0</v>
      </c>
      <c r="B5" s="15">
        <v>-1351638.95</v>
      </c>
      <c r="C5" s="18"/>
      <c r="D5" s="18"/>
      <c r="E5" s="18"/>
      <c r="F5" s="15">
        <f>+B5</f>
        <v>-1351638.95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8"/>
      <c r="C9" s="14">
        <f>+C11+C12+C13+C14</f>
        <v>14393906.800000001</v>
      </c>
      <c r="D9" s="14">
        <f>+D10</f>
        <v>-138593.06</v>
      </c>
      <c r="E9" s="18"/>
      <c r="F9" s="14">
        <f>+C9+D9</f>
        <v>14255313.74</v>
      </c>
    </row>
    <row r="10" spans="1:6" x14ac:dyDescent="0.2">
      <c r="A10" s="10" t="s">
        <v>7</v>
      </c>
      <c r="B10" s="18"/>
      <c r="C10" s="18"/>
      <c r="D10" s="15">
        <v>-138593.06</v>
      </c>
      <c r="E10" s="18"/>
      <c r="F10" s="15">
        <f>+D10</f>
        <v>-138593.06</v>
      </c>
    </row>
    <row r="11" spans="1:6" x14ac:dyDescent="0.2">
      <c r="A11" s="10" t="s">
        <v>8</v>
      </c>
      <c r="B11" s="18"/>
      <c r="C11" s="15">
        <v>14393906.800000001</v>
      </c>
      <c r="D11" s="18"/>
      <c r="E11" s="18"/>
      <c r="F11" s="15">
        <f>+C11</f>
        <v>14393906.800000001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18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19</v>
      </c>
      <c r="B20" s="14">
        <f>+B4</f>
        <v>-1351638.95</v>
      </c>
      <c r="C20" s="14">
        <f>+C9</f>
        <v>14393906.800000001</v>
      </c>
      <c r="D20" s="14">
        <f>+D9</f>
        <v>-138593.06</v>
      </c>
      <c r="E20" s="14">
        <f>+E16</f>
        <v>0</v>
      </c>
      <c r="F20" s="14">
        <f>+B20+C20+D20+E20</f>
        <v>12903674.790000001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20</v>
      </c>
      <c r="B22" s="14">
        <f>+B23+B24+B25</f>
        <v>0</v>
      </c>
      <c r="C22" s="18"/>
      <c r="D22" s="18"/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/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21</v>
      </c>
      <c r="B27" s="18"/>
      <c r="C27" s="14">
        <f>+C29</f>
        <v>-138593.06</v>
      </c>
      <c r="D27" s="14">
        <f>+D28+D29+D30+D31+D32</f>
        <v>1326976.31</v>
      </c>
      <c r="E27" s="19"/>
      <c r="F27" s="14">
        <f>+C27+D27</f>
        <v>1188383.25</v>
      </c>
    </row>
    <row r="28" spans="1:6" x14ac:dyDescent="0.2">
      <c r="A28" s="10" t="s">
        <v>7</v>
      </c>
      <c r="B28" s="18"/>
      <c r="C28" s="18"/>
      <c r="D28" s="15">
        <v>1188383.25</v>
      </c>
      <c r="E28" s="18"/>
      <c r="F28" s="15">
        <f>+D28</f>
        <v>1188383.25</v>
      </c>
    </row>
    <row r="29" spans="1:6" x14ac:dyDescent="0.2">
      <c r="A29" s="10" t="s">
        <v>8</v>
      </c>
      <c r="B29" s="18"/>
      <c r="C29" s="15">
        <v>-138593.06</v>
      </c>
      <c r="D29" s="15">
        <v>138593.06</v>
      </c>
      <c r="E29" s="18"/>
      <c r="F29" s="15">
        <f>+C29+D29</f>
        <v>0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22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+B20+B22</f>
        <v>-1351638.95</v>
      </c>
      <c r="C38" s="17">
        <f>+C20+C27</f>
        <v>14255313.74</v>
      </c>
      <c r="D38" s="17">
        <f>+D20+D27</f>
        <v>1188383.25</v>
      </c>
      <c r="E38" s="17">
        <f>+E20+E34</f>
        <v>0</v>
      </c>
      <c r="F38" s="17">
        <f>+B38+C38+D38+E38</f>
        <v>14092058.040000001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6" t="s">
        <v>25</v>
      </c>
      <c r="B40" s="26"/>
      <c r="C40" s="26"/>
      <c r="D40" s="26"/>
      <c r="E40" s="26"/>
      <c r="F40" s="26"/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2018-01-10T17:39:57Z</cp:lastPrinted>
  <dcterms:created xsi:type="dcterms:W3CDTF">2012-12-11T20:30:33Z</dcterms:created>
  <dcterms:modified xsi:type="dcterms:W3CDTF">2019-11-07T17:29:07Z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